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Devis activités" sheetId="1" r:id="rId1"/>
  </sheets>
  <definedNames>
    <definedName name="_xlnm.Print_Titles" localSheetId="0">'Devis activités'!$1:$5</definedName>
    <definedName name="_xlnm.Print_Area" localSheetId="0">'Devis activités'!$B$1:$I$92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H52" i="1"/>
  <c r="H28" i="1" l="1"/>
  <c r="H29" i="1"/>
  <c r="H30" i="1"/>
  <c r="H27" i="1"/>
  <c r="H57" i="1" l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46" i="1" l="1"/>
  <c r="H56" i="1" l="1"/>
  <c r="H35" i="1" l="1"/>
  <c r="H36" i="1"/>
  <c r="H50" i="1"/>
  <c r="H44" i="1"/>
  <c r="H43" i="1"/>
  <c r="H42" i="1"/>
  <c r="H40" i="1"/>
  <c r="H39" i="1"/>
  <c r="H38" i="1"/>
  <c r="H34" i="1"/>
  <c r="H86" i="1" l="1"/>
  <c r="H92" i="1" s="1"/>
  <c r="H85" i="1"/>
  <c r="H84" i="1" l="1"/>
  <c r="H24" i="1" l="1"/>
  <c r="H25" i="1"/>
  <c r="H87" i="1" l="1"/>
  <c r="H83" i="1"/>
  <c r="H82" i="1"/>
  <c r="H90" i="1" s="1"/>
  <c r="H93" i="1" s="1"/>
  <c r="H94" i="1" s="1"/>
  <c r="H1" i="1"/>
</calcChain>
</file>

<file path=xl/sharedStrings.xml><?xml version="1.0" encoding="utf-8"?>
<sst xmlns="http://schemas.openxmlformats.org/spreadsheetml/2006/main" count="91" uniqueCount="88">
  <si>
    <t>N° DEVIS :</t>
  </si>
  <si>
    <t xml:space="preserve">DESCRIPTION  </t>
  </si>
  <si>
    <t>PU T.T.C</t>
  </si>
  <si>
    <t>MONTANT T.T.C</t>
  </si>
  <si>
    <t>Matin (2h30)</t>
  </si>
  <si>
    <t xml:space="preserve">Ce devis sera révisé en fonction du nombre de participants. </t>
  </si>
  <si>
    <t>TOTAL TTC</t>
  </si>
  <si>
    <t>DATE :</t>
  </si>
  <si>
    <t xml:space="preserve">ADRESSE POSTALE : </t>
  </si>
  <si>
    <t>TÉLÉPHONE :</t>
  </si>
  <si>
    <t xml:space="preserve">NOM, PRÉNOM : </t>
  </si>
  <si>
    <t>PERSONNE À CONTACTER :</t>
  </si>
  <si>
    <t>ADRESSE EMAIL :</t>
  </si>
  <si>
    <t>NOMBRE D'ACCOMPAGNATEURS :</t>
  </si>
  <si>
    <t>Journée (6h30)</t>
  </si>
  <si>
    <t>Après-midi (4h00)</t>
  </si>
  <si>
    <t xml:space="preserve">Option bouée ou banane (10min) - en supplément du forfait activités choisi </t>
  </si>
  <si>
    <r>
      <t>Précisions</t>
    </r>
    <r>
      <rPr>
        <b/>
        <sz val="14"/>
        <color theme="1"/>
        <rFont val="Calibri"/>
        <family val="2"/>
        <scheme val="minor"/>
      </rPr>
      <t xml:space="preserve"> :</t>
    </r>
  </si>
  <si>
    <r>
      <t>DATE SOUHAIT</t>
    </r>
    <r>
      <rPr>
        <sz val="14"/>
        <color theme="1"/>
        <rFont val="Calibri"/>
        <family val="2"/>
      </rPr>
      <t>É</t>
    </r>
    <r>
      <rPr>
        <sz val="14"/>
        <color theme="1"/>
        <rFont val="Calibri"/>
        <family val="2"/>
        <scheme val="minor"/>
      </rPr>
      <t xml:space="preserve">E POUR LES ACTIVITÉS : </t>
    </r>
  </si>
  <si>
    <t>Droits d'entrée sur le site - tarif par personne</t>
  </si>
  <si>
    <t>DEVIS GRATUIT, SANS ENGAGEMENT ET NON CONTRACTUEL</t>
  </si>
  <si>
    <r>
      <t>* Détails des forfaits dans la brochure</t>
    </r>
    <r>
      <rPr>
        <i/>
        <sz val="14"/>
        <color theme="1"/>
        <rFont val="Calibri"/>
        <family val="2"/>
        <scheme val="minor"/>
      </rPr>
      <t xml:space="preserve"> Séjours en Groupes</t>
    </r>
  </si>
  <si>
    <t>Bateau électrique (1h) -  4 à 5 personnes</t>
  </si>
  <si>
    <t>Catamaran (1h) -  2 à 3 personnes</t>
  </si>
  <si>
    <t>Kayak (1h) -  1 personne</t>
  </si>
  <si>
    <t>Mini Golf (séance) -  1 personne</t>
  </si>
  <si>
    <t>Paddle (1h) -  1 personne</t>
  </si>
  <si>
    <t>Tandem (1h) -  2 personnes</t>
  </si>
  <si>
    <t>VTT adulte (1h) -  1 personne</t>
  </si>
  <si>
    <t>VTT junior (1h) -  1 personne</t>
  </si>
  <si>
    <t>Bateau à pédales (1h) -  4 à 5 personnes</t>
  </si>
  <si>
    <t xml:space="preserve">DEVIS ACTIVITÉS </t>
  </si>
  <si>
    <t xml:space="preserve"> SANS ENGAGEMENT, NON CONTRACTUEL</t>
  </si>
  <si>
    <r>
      <t>QUANTIT</t>
    </r>
    <r>
      <rPr>
        <b/>
        <sz val="14"/>
        <color theme="1"/>
        <rFont val="Calibri"/>
        <family val="2"/>
      </rPr>
      <t>É</t>
    </r>
  </si>
  <si>
    <t>Supplément pour accès piscine - tarif par personne</t>
  </si>
  <si>
    <t>Activités nautiques - 1h30</t>
  </si>
  <si>
    <t>- Canoë-kayak</t>
  </si>
  <si>
    <t>- Paddle</t>
  </si>
  <si>
    <t>- Catamaran</t>
  </si>
  <si>
    <t>Activités motonautiques - 10 min.</t>
  </si>
  <si>
    <t>- Baptême ski nautique (2km), Baby ski</t>
  </si>
  <si>
    <t>- Séance bouée</t>
  </si>
  <si>
    <t>- Séance banane</t>
  </si>
  <si>
    <t>Activités terrestres - 1h30</t>
  </si>
  <si>
    <t xml:space="preserve">- Course d'orientation </t>
  </si>
  <si>
    <t xml:space="preserve">- Tir à l'arc - sarbacane </t>
  </si>
  <si>
    <t xml:space="preserve">- VTT </t>
  </si>
  <si>
    <t>Activités nautiques et terrestres - 1h30</t>
  </si>
  <si>
    <t>- Biathlon kayak/carabine laser</t>
  </si>
  <si>
    <t>Paddle géant (1h) -  10 personnes</t>
  </si>
  <si>
    <t>Séance ski nautique (10 min)</t>
  </si>
  <si>
    <t>Carte de parcours d'orientation  - 1 personne</t>
  </si>
  <si>
    <r>
      <t xml:space="preserve">Droit d'entrée plage </t>
    </r>
    <r>
      <rPr>
        <b/>
        <sz val="14"/>
        <color theme="1"/>
        <rFont val="Calibri"/>
        <family val="2"/>
        <scheme val="minor"/>
      </rPr>
      <t>groupes non-hébergés</t>
    </r>
    <r>
      <rPr>
        <sz val="14"/>
        <color theme="1"/>
        <rFont val="Calibri"/>
        <family val="2"/>
        <scheme val="minor"/>
      </rPr>
      <t xml:space="preserve"> 3 à 10 ans</t>
    </r>
  </si>
  <si>
    <r>
      <t xml:space="preserve">Activités </t>
    </r>
    <r>
      <rPr>
        <b/>
        <sz val="14"/>
        <color rgb="FFC00000"/>
        <rFont val="Calibri"/>
        <family val="2"/>
        <scheme val="minor"/>
      </rPr>
      <t xml:space="preserve">avec encadrement </t>
    </r>
    <r>
      <rPr>
        <b/>
        <sz val="14"/>
        <rFont val="Calibri"/>
        <family val="2"/>
        <scheme val="minor"/>
      </rPr>
      <t xml:space="preserve">- tarif par personne  </t>
    </r>
  </si>
  <si>
    <r>
      <t>Parachute ascentionnel biplace (15min) -</t>
    </r>
    <r>
      <rPr>
        <b/>
        <sz val="14"/>
        <color theme="1"/>
        <rFont val="Calibri"/>
        <family val="2"/>
        <scheme val="minor"/>
      </rPr>
      <t xml:space="preserve"> 2 personnes</t>
    </r>
  </si>
  <si>
    <r>
      <t xml:space="preserve">Forfait activités </t>
    </r>
    <r>
      <rPr>
        <b/>
        <sz val="14"/>
        <color rgb="FFC00000"/>
        <rFont val="Calibri"/>
        <family val="2"/>
        <scheme val="minor"/>
      </rPr>
      <t xml:space="preserve">sans encadrement* </t>
    </r>
    <r>
      <rPr>
        <b/>
        <sz val="14"/>
        <rFont val="Calibri"/>
        <family val="2"/>
        <scheme val="minor"/>
      </rPr>
      <t>- droits d'entrée inclus (ne pas remplir la rubrique jaune) - Gratuit pour les moins de 6 ans</t>
    </r>
  </si>
  <si>
    <r>
      <t xml:space="preserve">Droit d'entrée plage </t>
    </r>
    <r>
      <rPr>
        <b/>
        <sz val="14"/>
        <color theme="1"/>
        <rFont val="Calibri"/>
        <family val="2"/>
        <scheme val="minor"/>
      </rPr>
      <t>groupes non-hébergés</t>
    </r>
    <r>
      <rPr>
        <sz val="14"/>
        <color theme="1"/>
        <rFont val="Calibri"/>
        <family val="2"/>
        <scheme val="minor"/>
      </rPr>
      <t xml:space="preserve"> + de 10 ans</t>
    </r>
  </si>
  <si>
    <r>
      <t xml:space="preserve">Droit d'entrée piscine </t>
    </r>
    <r>
      <rPr>
        <b/>
        <sz val="14"/>
        <color theme="1"/>
        <rFont val="Calibri"/>
        <family val="2"/>
        <scheme val="minor"/>
      </rPr>
      <t>groupes hébergés</t>
    </r>
    <r>
      <rPr>
        <sz val="14"/>
        <color theme="1"/>
        <rFont val="Calibri"/>
        <family val="2"/>
        <scheme val="minor"/>
      </rPr>
      <t xml:space="preserve"> 3 à 10 ans (1 créneau de 1H30)</t>
    </r>
  </si>
  <si>
    <r>
      <t xml:space="preserve">Droit d'entrée piscine </t>
    </r>
    <r>
      <rPr>
        <b/>
        <sz val="14"/>
        <color theme="1"/>
        <rFont val="Calibri"/>
        <family val="2"/>
        <scheme val="minor"/>
      </rPr>
      <t>groupes hébergés</t>
    </r>
    <r>
      <rPr>
        <sz val="14"/>
        <color theme="1"/>
        <rFont val="Calibri"/>
        <family val="2"/>
        <scheme val="minor"/>
      </rPr>
      <t xml:space="preserve"> + de 10 ans (1 créneau de 1H30)</t>
    </r>
  </si>
  <si>
    <r>
      <t xml:space="preserve">Droit d'entrée piscine </t>
    </r>
    <r>
      <rPr>
        <b/>
        <sz val="14"/>
        <color theme="1"/>
        <rFont val="Calibri"/>
        <family val="2"/>
        <scheme val="minor"/>
      </rPr>
      <t>groupes non-hébergés</t>
    </r>
    <r>
      <rPr>
        <sz val="14"/>
        <color theme="1"/>
        <rFont val="Calibri"/>
        <family val="2"/>
        <scheme val="minor"/>
      </rPr>
      <t xml:space="preserve"> 3 à 10 ans (1 créneau de 1H30)</t>
    </r>
  </si>
  <si>
    <r>
      <t xml:space="preserve">Droit d'entrée piscine </t>
    </r>
    <r>
      <rPr>
        <b/>
        <sz val="14"/>
        <color theme="1"/>
        <rFont val="Calibri"/>
        <family val="2"/>
        <scheme val="minor"/>
      </rPr>
      <t>groupes non- hébergés</t>
    </r>
    <r>
      <rPr>
        <sz val="14"/>
        <color theme="1"/>
        <rFont val="Calibri"/>
        <family val="2"/>
        <scheme val="minor"/>
      </rPr>
      <t xml:space="preserve"> + de 10 ans (1 créneau de 1H30)</t>
    </r>
  </si>
  <si>
    <r>
      <t xml:space="preserve">Location de matériel </t>
    </r>
    <r>
      <rPr>
        <b/>
        <sz val="14"/>
        <color rgb="FFC00000"/>
        <rFont val="Calibri"/>
        <family val="2"/>
        <scheme val="minor"/>
      </rPr>
      <t xml:space="preserve">sans encadrement </t>
    </r>
    <r>
      <rPr>
        <b/>
        <sz val="14"/>
        <rFont val="Calibri"/>
        <family val="2"/>
        <scheme val="minor"/>
      </rPr>
      <t xml:space="preserve">- tarif par embarcation/équipement </t>
    </r>
  </si>
  <si>
    <t>Bateau à pédales (heure supplémentaire) - 4 à 5 personnes</t>
  </si>
  <si>
    <t>Bateau électrique (heure supplémentaire) - 4 à 5 personnes</t>
  </si>
  <si>
    <t>Catamaran (heure supplémentaire) -  2 à 3 personnes</t>
  </si>
  <si>
    <t>Kayak (heure supplémentaire) -  1 personne</t>
  </si>
  <si>
    <t>Paddle (heure supplémentaire) -  1 personne</t>
  </si>
  <si>
    <t>Paddle géant (heure supplémentaire) -  10 personnes</t>
  </si>
  <si>
    <t>Tandem (heure supplémentaire) -  2 personnes</t>
  </si>
  <si>
    <t>VTT adulte (journée) -  1 personne</t>
  </si>
  <si>
    <t>VTT junior (heure supplémentaire) -  1 personne</t>
  </si>
  <si>
    <t>VTT adulte (heure supplémentaire) -  1 personne</t>
  </si>
  <si>
    <t>VTT junior (journée) - 1 personne</t>
  </si>
  <si>
    <t>Surveillance particulière de la baignade (basse saison et sur demande préalable uniquement)</t>
  </si>
  <si>
    <t>Forfait - par personne</t>
  </si>
  <si>
    <t>Mise à disposition d'un éducateur sportif supplémentaire</t>
  </si>
  <si>
    <t>Forfait - par éducateur</t>
  </si>
  <si>
    <t>SANS ENCADREMENT - Séance d'activité nautique ou terrestre - 1h30</t>
  </si>
  <si>
    <r>
      <rPr>
        <b/>
        <sz val="16"/>
        <color theme="1"/>
        <rFont val="Calibri"/>
        <family val="2"/>
        <scheme val="minor"/>
      </rPr>
      <t>Avant de compléter ce devis</t>
    </r>
    <r>
      <rPr>
        <sz val="16"/>
        <color theme="1"/>
        <rFont val="Calibri"/>
        <family val="2"/>
        <scheme val="minor"/>
      </rPr>
      <t xml:space="preserve">, </t>
    </r>
    <r>
      <rPr>
        <b/>
        <sz val="16"/>
        <color theme="1"/>
        <rFont val="Calibri"/>
        <family val="2"/>
        <scheme val="minor"/>
      </rPr>
      <t>en autonomie</t>
    </r>
    <r>
      <rPr>
        <sz val="16"/>
        <color theme="1"/>
        <rFont val="Calibri"/>
        <family val="2"/>
        <scheme val="minor"/>
      </rPr>
      <t xml:space="preserve">, nous vous remercions de </t>
    </r>
    <r>
      <rPr>
        <b/>
        <sz val="16"/>
        <color theme="1"/>
        <rFont val="Calibri"/>
        <family val="2"/>
        <scheme val="minor"/>
      </rPr>
      <t>contacter la Maison des Sports</t>
    </r>
    <r>
      <rPr>
        <sz val="16"/>
        <color theme="1"/>
        <rFont val="Calibri"/>
        <family val="2"/>
        <scheme val="minor"/>
      </rPr>
      <t xml:space="preserve"> au 06 07 17 88 88 afin de vérifier les créneaux horaires disponibles sur les dates demandées.
Pour obtenir le devis souhaité, il suffit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de</t>
    </r>
    <r>
      <rPr>
        <b/>
        <sz val="16"/>
        <color theme="1"/>
        <rFont val="Calibri"/>
        <family val="2"/>
        <scheme val="minor"/>
      </rPr>
      <t xml:space="preserve"> compléter la colonne quantité</t>
    </r>
    <r>
      <rPr>
        <sz val="16"/>
        <color theme="1"/>
        <rFont val="Calibri"/>
        <family val="2"/>
        <scheme val="minor"/>
      </rPr>
      <t xml:space="preserve"> pour les droits d'entrée et les activités sélectionnées, en fonction du type de facturation indiquée (à la personne ou par embarcation/équipement). 
</t>
    </r>
    <r>
      <rPr>
        <i/>
        <sz val="16"/>
        <color theme="1"/>
        <rFont val="Calibri"/>
        <family val="2"/>
        <scheme val="minor"/>
      </rPr>
      <t>Exemple : un groupe de 20 personnes comprenant 17 mineurs de 10 ans et 3 adultes souhaite accéder à la plage et faire une séance de canoë sur une journée.
Doivent être renseignés dans le tableau ci-dessous 17 droits d'entrée plage entre 3 et 10 ans + 3 droits d'entrée plage plus de 10 ans + 20 unités d'activité encadrée canoë. 
Le devis obtenu est de 17x2,70€ + 3x4,10 +20x10€ = 258,20€ TTC.</t>
    </r>
    <r>
      <rPr>
        <sz val="16"/>
        <color theme="1"/>
        <rFont val="Calibri"/>
        <family val="2"/>
        <scheme val="minor"/>
      </rPr>
      <t xml:space="preserve">
Seules les cellules en gris clair peuvent être renseignées.</t>
    </r>
  </si>
  <si>
    <r>
      <t>NOM PR</t>
    </r>
    <r>
      <rPr>
        <sz val="14"/>
        <color theme="1"/>
        <rFont val="Calibri"/>
        <family val="2"/>
      </rPr>
      <t>É</t>
    </r>
    <r>
      <rPr>
        <sz val="14"/>
        <color theme="1"/>
        <rFont val="Calibri"/>
        <family val="2"/>
        <scheme val="minor"/>
      </rPr>
      <t xml:space="preserve">CIS DE LA STRUCTURE : </t>
    </r>
  </si>
  <si>
    <t>SIRET :</t>
  </si>
  <si>
    <t>DONT :</t>
  </si>
  <si>
    <t>Frais de dossier formule champêtre</t>
  </si>
  <si>
    <r>
      <t xml:space="preserve">Journée Champêtre </t>
    </r>
    <r>
      <rPr>
        <sz val="12"/>
        <color theme="1"/>
        <rFont val="Calibri"/>
        <family val="2"/>
        <scheme val="minor"/>
      </rPr>
      <t>(activités pour 25 personnes minimum avec mise à disposition du chapiteau, du mobilier et d'une caisse frigo, accès piscine inclus)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+ Frais de dossier de 15 € inhérents à la journée champêtre</t>
    </r>
  </si>
  <si>
    <t xml:space="preserve">                                                                                    Acompte</t>
  </si>
  <si>
    <r>
      <t xml:space="preserve">                 </t>
    </r>
    <r>
      <rPr>
        <b/>
        <sz val="14"/>
        <color theme="1"/>
        <rFont val="Calibri"/>
        <family val="2"/>
        <scheme val="minor"/>
      </rPr>
      <t>TOTAL à régler avant votre venue sur site</t>
    </r>
    <r>
      <rPr>
        <sz val="14"/>
        <color theme="1"/>
        <rFont val="Calibri"/>
        <family val="2"/>
        <scheme val="minor"/>
      </rPr>
      <t xml:space="preserve"> (frais de dossier + acompte)</t>
    </r>
  </si>
  <si>
    <t xml:space="preserve">Pour le bon traitement de votre demande, nous vous invitons à remplir également :
- Le nom précis et l'adresse postale de la structure 
- Les coordonnées de la personne référente
- La date de visite définie par téléphone avec la Maison des Sports
- Le nombre de jeunes et d'accompagnateurs
Si ce devis vous convient, nous vous remercions de remplir le Bon de Réservation des Activités directement sur notre site internet : </t>
  </si>
  <si>
    <t>https://www.laplainetonique.com/groupes/infos-pratiques/formulaire-de-reservation-activites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</si>
</sst>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AF3FA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Font="1" applyProtection="1"/>
    <xf numFmtId="0" fontId="0" fillId="0" borderId="0" xfId="0" applyProtection="1"/>
    <xf numFmtId="0" fontId="0" fillId="0" borderId="0" xfId="0" applyFont="1" applyAlignment="1" applyProtection="1">
      <alignment horizontal="right"/>
    </xf>
    <xf numFmtId="14" fontId="0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Protection="1"/>
    <xf numFmtId="0" fontId="3" fillId="0" borderId="0" xfId="0" applyFont="1" applyProtection="1"/>
    <xf numFmtId="0" fontId="5" fillId="0" borderId="0" xfId="0" applyFont="1" applyFill="1" applyBorder="1" applyAlignment="1" applyProtection="1">
      <alignment horizontal="center"/>
    </xf>
    <xf numFmtId="0" fontId="5" fillId="4" borderId="1" xfId="0" applyFont="1" applyFill="1" applyBorder="1" applyProtection="1"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5" fillId="0" borderId="0" xfId="0" applyFont="1"/>
    <xf numFmtId="44" fontId="5" fillId="0" borderId="1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9" fillId="0" borderId="0" xfId="0" applyFont="1" applyBorder="1" applyProtection="1"/>
    <xf numFmtId="0" fontId="5" fillId="4" borderId="2" xfId="0" applyFont="1" applyFill="1" applyBorder="1" applyAlignment="1" applyProtection="1">
      <alignment horizontal="center" vertical="center"/>
      <protection locked="0"/>
    </xf>
    <xf numFmtId="44" fontId="5" fillId="8" borderId="1" xfId="0" applyNumberFormat="1" applyFont="1" applyFill="1" applyBorder="1" applyAlignment="1" applyProtection="1">
      <alignment horizontal="center" vertical="center"/>
    </xf>
    <xf numFmtId="44" fontId="5" fillId="3" borderId="1" xfId="0" applyNumberFormat="1" applyFont="1" applyFill="1" applyBorder="1" applyAlignment="1" applyProtection="1">
      <alignment horizontal="center" vertical="center"/>
    </xf>
    <xf numFmtId="0" fontId="5" fillId="7" borderId="16" xfId="0" quotePrefix="1" applyFont="1" applyFill="1" applyBorder="1" applyAlignment="1" applyProtection="1">
      <alignment horizontal="left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44" fontId="5" fillId="7" borderId="17" xfId="0" applyNumberFormat="1" applyFont="1" applyFill="1" applyBorder="1" applyAlignment="1" applyProtection="1">
      <alignment horizontal="center" vertical="center"/>
    </xf>
    <xf numFmtId="0" fontId="5" fillId="7" borderId="7" xfId="0" quotePrefix="1" applyFont="1" applyFill="1" applyBorder="1" applyAlignment="1" applyProtection="1">
      <alignment horizontal="left" vertical="center" wrapText="1"/>
    </xf>
    <xf numFmtId="0" fontId="4" fillId="7" borderId="8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/>
      <protection locked="0"/>
    </xf>
    <xf numFmtId="44" fontId="5" fillId="7" borderId="11" xfId="0" applyNumberFormat="1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left" vertical="center" wrapText="1"/>
    </xf>
    <xf numFmtId="0" fontId="4" fillId="7" borderId="18" xfId="0" applyFont="1" applyFill="1" applyBorder="1" applyAlignment="1" applyProtection="1">
      <alignment horizontal="left" vertical="center" wrapText="1"/>
    </xf>
    <xf numFmtId="0" fontId="4" fillId="7" borderId="8" xfId="0" applyFont="1" applyFill="1" applyBorder="1" applyAlignment="1" applyProtection="1">
      <alignment horizontal="left" vertical="center" wrapText="1"/>
    </xf>
    <xf numFmtId="0" fontId="4" fillId="7" borderId="15" xfId="0" applyFont="1" applyFill="1" applyBorder="1" applyAlignment="1" applyProtection="1">
      <alignment horizontal="left" vertical="center" wrapText="1"/>
    </xf>
    <xf numFmtId="0" fontId="13" fillId="6" borderId="2" xfId="0" applyFont="1" applyFill="1" applyBorder="1" applyAlignment="1" applyProtection="1">
      <alignment vertical="center"/>
    </xf>
    <xf numFmtId="0" fontId="5" fillId="6" borderId="3" xfId="0" applyFont="1" applyFill="1" applyBorder="1" applyAlignment="1" applyProtection="1">
      <alignment vertical="center"/>
    </xf>
    <xf numFmtId="44" fontId="5" fillId="6" borderId="1" xfId="0" applyNumberFormat="1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left" vertical="center"/>
    </xf>
    <xf numFmtId="0" fontId="5" fillId="6" borderId="8" xfId="0" applyFont="1" applyFill="1" applyBorder="1" applyAlignment="1" applyProtection="1">
      <alignment horizontal="left" vertical="center"/>
    </xf>
    <xf numFmtId="0" fontId="5" fillId="6" borderId="2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left" vertical="center"/>
    </xf>
    <xf numFmtId="0" fontId="5" fillId="9" borderId="7" xfId="0" applyFont="1" applyFill="1" applyBorder="1" applyAlignment="1" applyProtection="1">
      <alignment horizontal="left" vertical="center"/>
    </xf>
    <xf numFmtId="0" fontId="5" fillId="9" borderId="8" xfId="0" applyFont="1" applyFill="1" applyBorder="1" applyAlignment="1" applyProtection="1">
      <alignment horizontal="left" vertical="center"/>
    </xf>
    <xf numFmtId="0" fontId="5" fillId="9" borderId="8" xfId="0" applyFont="1" applyFill="1" applyBorder="1" applyAlignment="1" applyProtection="1">
      <alignment vertical="center"/>
    </xf>
    <xf numFmtId="0" fontId="5" fillId="9" borderId="3" xfId="0" applyFont="1" applyFill="1" applyBorder="1" applyAlignment="1" applyProtection="1">
      <alignment vertical="center"/>
    </xf>
    <xf numFmtId="44" fontId="5" fillId="5" borderId="1" xfId="0" applyNumberFormat="1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left" vertical="center"/>
    </xf>
    <xf numFmtId="0" fontId="5" fillId="5" borderId="3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 vertical="top"/>
    </xf>
    <xf numFmtId="0" fontId="5" fillId="9" borderId="2" xfId="0" applyFont="1" applyFill="1" applyBorder="1" applyAlignment="1" applyProtection="1">
      <alignment horizontal="left" vertical="center"/>
    </xf>
    <xf numFmtId="0" fontId="5" fillId="9" borderId="3" xfId="0" applyFont="1" applyFill="1" applyBorder="1" applyAlignment="1" applyProtection="1">
      <alignment horizontal="left" vertical="center"/>
    </xf>
    <xf numFmtId="0" fontId="5" fillId="6" borderId="2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left" vertical="center"/>
    </xf>
    <xf numFmtId="0" fontId="5" fillId="9" borderId="7" xfId="0" applyFont="1" applyFill="1" applyBorder="1" applyAlignment="1" applyProtection="1">
      <alignment horizontal="left" vertical="center"/>
    </xf>
    <xf numFmtId="0" fontId="5" fillId="9" borderId="8" xfId="0" applyFont="1" applyFill="1" applyBorder="1" applyAlignment="1" applyProtection="1">
      <alignment horizontal="left" vertical="center"/>
    </xf>
    <xf numFmtId="0" fontId="5" fillId="7" borderId="7" xfId="0" quotePrefix="1" applyFont="1" applyFill="1" applyBorder="1" applyAlignment="1" applyProtection="1">
      <alignment horizontal="left" vertical="center" wrapText="1"/>
    </xf>
    <xf numFmtId="0" fontId="5" fillId="7" borderId="8" xfId="0" applyFont="1" applyFill="1" applyBorder="1" applyAlignment="1" applyProtection="1">
      <alignment horizontal="left" vertical="center" wrapText="1"/>
    </xf>
    <xf numFmtId="0" fontId="5" fillId="6" borderId="4" xfId="0" applyFont="1" applyFill="1" applyBorder="1" applyAlignment="1" applyProtection="1">
      <alignment horizontal="left" vertical="center"/>
    </xf>
    <xf numFmtId="164" fontId="5" fillId="8" borderId="2" xfId="0" applyNumberFormat="1" applyFont="1" applyFill="1" applyBorder="1" applyAlignment="1" applyProtection="1">
      <alignment horizontal="right" vertical="center" wrapText="1"/>
    </xf>
    <xf numFmtId="164" fontId="5" fillId="3" borderId="2" xfId="0" applyNumberFormat="1" applyFont="1" applyFill="1" applyBorder="1" applyAlignment="1" applyProtection="1">
      <alignment horizontal="right" vertical="center" wrapText="1"/>
    </xf>
    <xf numFmtId="44" fontId="5" fillId="7" borderId="7" xfId="1" applyFont="1" applyFill="1" applyBorder="1" applyAlignment="1" applyProtection="1">
      <alignment horizontal="center" vertical="center"/>
    </xf>
    <xf numFmtId="44" fontId="5" fillId="7" borderId="8" xfId="1" applyFont="1" applyFill="1" applyBorder="1" applyAlignment="1" applyProtection="1">
      <alignment horizontal="center" vertical="center"/>
    </xf>
    <xf numFmtId="164" fontId="5" fillId="6" borderId="1" xfId="0" applyNumberFormat="1" applyFont="1" applyFill="1" applyBorder="1" applyAlignment="1" applyProtection="1">
      <alignment vertical="center"/>
    </xf>
    <xf numFmtId="44" fontId="5" fillId="5" borderId="2" xfId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/>
    </xf>
    <xf numFmtId="0" fontId="5" fillId="4" borderId="1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/>
    <xf numFmtId="0" fontId="5" fillId="4" borderId="2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left" vertical="center" wrapText="1"/>
    </xf>
    <xf numFmtId="0" fontId="4" fillId="7" borderId="3" xfId="0" applyFont="1" applyFill="1" applyBorder="1" applyAlignment="1" applyProtection="1">
      <alignment horizontal="left" vertical="center" wrapText="1"/>
    </xf>
    <xf numFmtId="0" fontId="4" fillId="7" borderId="4" xfId="0" applyFont="1" applyFill="1" applyBorder="1" applyAlignment="1" applyProtection="1">
      <alignment horizontal="left" vertical="center" wrapText="1"/>
    </xf>
    <xf numFmtId="164" fontId="5" fillId="7" borderId="10" xfId="0" applyNumberFormat="1" applyFont="1" applyFill="1" applyBorder="1" applyAlignment="1" applyProtection="1">
      <alignment horizontal="center" vertical="center" wrapText="1"/>
    </xf>
    <xf numFmtId="164" fontId="5" fillId="7" borderId="17" xfId="0" applyNumberFormat="1" applyFont="1" applyFill="1" applyBorder="1" applyAlignment="1" applyProtection="1">
      <alignment horizontal="center" vertical="center" wrapText="1"/>
    </xf>
    <xf numFmtId="164" fontId="5" fillId="7" borderId="11" xfId="0" applyNumberFormat="1" applyFont="1" applyFill="1" applyBorder="1" applyAlignment="1" applyProtection="1">
      <alignment horizontal="center" vertical="center" wrapText="1"/>
    </xf>
    <xf numFmtId="0" fontId="5" fillId="7" borderId="16" xfId="0" quotePrefix="1" applyFont="1" applyFill="1" applyBorder="1" applyAlignment="1" applyProtection="1">
      <alignment horizontal="left" vertical="center" wrapText="1"/>
    </xf>
    <xf numFmtId="0" fontId="4" fillId="7" borderId="0" xfId="0" applyFont="1" applyFill="1" applyBorder="1" applyAlignment="1" applyProtection="1">
      <alignment horizontal="left" vertical="center" wrapText="1"/>
    </xf>
    <xf numFmtId="0" fontId="4" fillId="7" borderId="18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4" fillId="7" borderId="2" xfId="0" applyFont="1" applyFill="1" applyBorder="1" applyAlignment="1" applyProtection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center" wrapText="1"/>
    </xf>
    <xf numFmtId="0" fontId="4" fillId="7" borderId="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top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left" vertical="center"/>
    </xf>
    <xf numFmtId="0" fontId="5" fillId="6" borderId="4" xfId="0" applyFont="1" applyFill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5" fillId="8" borderId="2" xfId="0" applyFont="1" applyFill="1" applyBorder="1" applyAlignment="1" applyProtection="1">
      <alignment horizontal="left" vertical="center" wrapText="1"/>
    </xf>
    <xf numFmtId="0" fontId="5" fillId="8" borderId="3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 vertical="center"/>
    </xf>
    <xf numFmtId="0" fontId="5" fillId="5" borderId="2" xfId="0" applyFont="1" applyFill="1" applyBorder="1" applyAlignment="1" applyProtection="1">
      <alignment horizontal="left" vertical="center"/>
    </xf>
    <xf numFmtId="0" fontId="5" fillId="5" borderId="3" xfId="0" applyFont="1" applyFill="1" applyBorder="1" applyAlignment="1" applyProtection="1">
      <alignment horizontal="left" vertical="center"/>
    </xf>
    <xf numFmtId="0" fontId="5" fillId="5" borderId="5" xfId="0" applyFont="1" applyFill="1" applyBorder="1" applyAlignment="1" applyProtection="1">
      <alignment horizontal="left" vertical="center" wrapText="1"/>
    </xf>
    <xf numFmtId="0" fontId="5" fillId="5" borderId="6" xfId="0" applyFont="1" applyFill="1" applyBorder="1" applyAlignment="1" applyProtection="1">
      <alignment horizontal="left" vertical="center"/>
    </xf>
    <xf numFmtId="0" fontId="5" fillId="5" borderId="9" xfId="0" applyFont="1" applyFill="1" applyBorder="1" applyAlignment="1" applyProtection="1">
      <alignment horizontal="left" vertical="center"/>
    </xf>
    <xf numFmtId="0" fontId="5" fillId="5" borderId="7" xfId="0" applyFont="1" applyFill="1" applyBorder="1" applyAlignment="1" applyProtection="1">
      <alignment horizontal="left" vertical="center"/>
    </xf>
    <xf numFmtId="0" fontId="5" fillId="5" borderId="8" xfId="0" applyFont="1" applyFill="1" applyBorder="1" applyAlignment="1" applyProtection="1">
      <alignment horizontal="left" vertical="center"/>
    </xf>
    <xf numFmtId="0" fontId="5" fillId="5" borderId="15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5" fillId="9" borderId="2" xfId="0" applyFont="1" applyFill="1" applyBorder="1" applyAlignment="1" applyProtection="1">
      <alignment horizontal="left" vertical="center"/>
    </xf>
    <xf numFmtId="0" fontId="5" fillId="9" borderId="3" xfId="0" applyFont="1" applyFill="1" applyBorder="1" applyAlignment="1" applyProtection="1">
      <alignment horizontal="left" vertical="center"/>
    </xf>
    <xf numFmtId="0" fontId="5" fillId="9" borderId="7" xfId="0" applyFont="1" applyFill="1" applyBorder="1" applyAlignment="1" applyProtection="1">
      <alignment horizontal="left" vertical="center"/>
    </xf>
    <xf numFmtId="0" fontId="5" fillId="9" borderId="8" xfId="0" applyFont="1" applyFill="1" applyBorder="1" applyAlignment="1" applyProtection="1">
      <alignment horizontal="left" vertical="center"/>
    </xf>
    <xf numFmtId="0" fontId="4" fillId="8" borderId="2" xfId="0" applyFont="1" applyFill="1" applyBorder="1" applyAlignment="1" applyProtection="1">
      <alignment horizontal="center" vertical="center" wrapText="1"/>
    </xf>
    <xf numFmtId="0" fontId="4" fillId="8" borderId="3" xfId="0" applyFont="1" applyFill="1" applyBorder="1" applyAlignment="1" applyProtection="1">
      <alignment horizontal="center" vertical="center" wrapText="1"/>
    </xf>
    <xf numFmtId="0" fontId="4" fillId="8" borderId="4" xfId="0" applyFont="1" applyFill="1" applyBorder="1" applyAlignment="1" applyProtection="1">
      <alignment horizontal="center" vertical="center" wrapText="1"/>
    </xf>
    <xf numFmtId="0" fontId="5" fillId="7" borderId="7" xfId="0" quotePrefix="1" applyFont="1" applyFill="1" applyBorder="1" applyAlignment="1" applyProtection="1">
      <alignment horizontal="left" vertical="center" wrapText="1"/>
    </xf>
    <xf numFmtId="0" fontId="5" fillId="7" borderId="8" xfId="0" applyFont="1" applyFill="1" applyBorder="1" applyAlignment="1" applyProtection="1">
      <alignment horizontal="left" vertical="center" wrapText="1"/>
    </xf>
    <xf numFmtId="0" fontId="5" fillId="7" borderId="15" xfId="0" applyFont="1" applyFill="1" applyBorder="1" applyAlignment="1" applyProtection="1">
      <alignment horizontal="left" vertical="center" wrapText="1"/>
    </xf>
    <xf numFmtId="0" fontId="13" fillId="6" borderId="2" xfId="0" applyFont="1" applyFill="1" applyBorder="1" applyAlignment="1" applyProtection="1">
      <alignment horizontal="left" vertical="center"/>
    </xf>
    <xf numFmtId="0" fontId="13" fillId="6" borderId="3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left" vertical="center"/>
    </xf>
    <xf numFmtId="44" fontId="5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left" vertical="center"/>
    </xf>
    <xf numFmtId="0" fontId="4" fillId="0" borderId="25" xfId="0" applyFont="1" applyFill="1" applyBorder="1" applyAlignment="1" applyProtection="1">
      <alignment horizontal="left" vertical="center"/>
    </xf>
    <xf numFmtId="44" fontId="5" fillId="0" borderId="26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 wrapText="1"/>
    </xf>
    <xf numFmtId="0" fontId="5" fillId="0" borderId="20" xfId="0" applyFont="1" applyBorder="1" applyAlignment="1" applyProtection="1">
      <alignment horizontal="right" vertical="center" wrapText="1"/>
    </xf>
    <xf numFmtId="0" fontId="17" fillId="0" borderId="0" xfId="2" applyFont="1" applyFill="1" applyBorder="1" applyAlignment="1" applyProtection="1">
      <alignment horizontal="left" vertical="top" wrapText="1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2D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81643</xdr:rowOff>
    </xdr:from>
    <xdr:to>
      <xdr:col>1</xdr:col>
      <xdr:colOff>2157649</xdr:colOff>
      <xdr:row>4</xdr:row>
      <xdr:rowOff>54428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81643"/>
          <a:ext cx="2157648" cy="1170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plainetonique.com/groupes/infos-pratiques/formulaire-de-reservation-activ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4"/>
  <sheetViews>
    <sheetView showGridLines="0" tabSelected="1" topLeftCell="A7" zoomScale="70" zoomScaleNormal="70" zoomScaleSheetLayoutView="80" workbookViewId="0">
      <selection activeCell="G12" sqref="G12:H12"/>
    </sheetView>
  </sheetViews>
  <sheetFormatPr baseColWidth="10" defaultColWidth="0" defaultRowHeight="15" zeroHeight="1" x14ac:dyDescent="0.25"/>
  <cols>
    <col min="1" max="1" width="7.140625" style="2" customWidth="1"/>
    <col min="2" max="2" width="43.28515625" style="2" customWidth="1"/>
    <col min="3" max="3" width="21.7109375" style="2" customWidth="1"/>
    <col min="4" max="4" width="24.28515625" style="2" customWidth="1"/>
    <col min="5" max="5" width="22.42578125" style="2" customWidth="1"/>
    <col min="6" max="6" width="18.28515625" style="2" customWidth="1"/>
    <col min="7" max="7" width="19.5703125" style="2" customWidth="1"/>
    <col min="8" max="8" width="18.28515625" style="2" customWidth="1"/>
    <col min="9" max="9" width="11.42578125" style="2" customWidth="1"/>
    <col min="10" max="13" width="0" style="2" hidden="1" customWidth="1"/>
    <col min="14" max="16384" width="11.42578125" style="2" hidden="1"/>
  </cols>
  <sheetData>
    <row r="1" spans="2:8" ht="25.5" customHeight="1" x14ac:dyDescent="0.25">
      <c r="B1" s="1"/>
      <c r="C1" s="1"/>
      <c r="D1" s="1"/>
      <c r="E1" s="1"/>
      <c r="F1" s="1"/>
      <c r="G1" s="3" t="s">
        <v>7</v>
      </c>
      <c r="H1" s="4">
        <f ca="1">TODAY()</f>
        <v>45051</v>
      </c>
    </row>
    <row r="2" spans="2:8" ht="25.5" customHeight="1" x14ac:dyDescent="0.25">
      <c r="B2" s="1"/>
      <c r="C2" s="1"/>
      <c r="D2" s="1"/>
      <c r="E2" s="1"/>
      <c r="F2" s="1"/>
      <c r="G2" s="3" t="s">
        <v>0</v>
      </c>
      <c r="H2" s="1"/>
    </row>
    <row r="3" spans="2:8" ht="25.5" customHeight="1" x14ac:dyDescent="0.25">
      <c r="B3" s="1"/>
      <c r="C3" s="1"/>
      <c r="D3" s="1"/>
      <c r="E3" s="1"/>
      <c r="F3" s="1"/>
      <c r="G3" s="3"/>
      <c r="H3" s="1"/>
    </row>
    <row r="4" spans="2:8" ht="17.45" customHeight="1" x14ac:dyDescent="0.25">
      <c r="B4" s="1"/>
      <c r="C4" s="1"/>
      <c r="D4" s="1"/>
      <c r="F4" s="1"/>
    </row>
    <row r="5" spans="2:8" ht="37.5" customHeight="1" x14ac:dyDescent="0.55000000000000004">
      <c r="B5" s="1"/>
      <c r="C5" s="87" t="s">
        <v>31</v>
      </c>
      <c r="D5" s="87"/>
      <c r="E5" s="87"/>
      <c r="F5" s="87"/>
    </row>
    <row r="6" spans="2:8" ht="28.9" customHeight="1" x14ac:dyDescent="0.25">
      <c r="B6" s="1"/>
      <c r="C6" s="88" t="s">
        <v>32</v>
      </c>
      <c r="D6" s="88"/>
      <c r="E6" s="88"/>
      <c r="F6" s="88"/>
    </row>
    <row r="7" spans="2:8" ht="28.9" customHeight="1" x14ac:dyDescent="0.25">
      <c r="B7" s="1"/>
      <c r="C7" s="47"/>
      <c r="D7" s="47"/>
      <c r="E7" s="47"/>
      <c r="F7" s="47"/>
    </row>
    <row r="8" spans="2:8" ht="31.5" customHeight="1" x14ac:dyDescent="0.3">
      <c r="B8" s="7" t="s">
        <v>17</v>
      </c>
      <c r="C8" s="8"/>
      <c r="D8" s="8"/>
      <c r="E8" s="8"/>
      <c r="F8" s="8"/>
      <c r="G8" s="8"/>
      <c r="H8" s="8"/>
    </row>
    <row r="9" spans="2:8" ht="288" customHeight="1" x14ac:dyDescent="0.25">
      <c r="B9" s="86" t="s">
        <v>78</v>
      </c>
      <c r="C9" s="86"/>
      <c r="D9" s="86"/>
      <c r="E9" s="86"/>
      <c r="F9" s="86"/>
      <c r="G9" s="86"/>
      <c r="H9" s="86"/>
    </row>
    <row r="10" spans="2:8" ht="130.5" customHeight="1" x14ac:dyDescent="0.25">
      <c r="B10" s="86" t="s">
        <v>86</v>
      </c>
      <c r="C10" s="86"/>
      <c r="D10" s="86"/>
      <c r="E10" s="86"/>
      <c r="F10" s="86"/>
      <c r="G10" s="86"/>
      <c r="H10" s="86"/>
    </row>
    <row r="11" spans="2:8" ht="32.25" customHeight="1" x14ac:dyDescent="0.25">
      <c r="B11" s="142" t="s">
        <v>87</v>
      </c>
      <c r="C11" s="142"/>
      <c r="D11" s="142"/>
      <c r="E11" s="142"/>
      <c r="F11" s="142"/>
      <c r="G11" s="142"/>
      <c r="H11" s="142"/>
    </row>
    <row r="12" spans="2:8" ht="21" customHeight="1" x14ac:dyDescent="0.3">
      <c r="B12" s="8" t="s">
        <v>79</v>
      </c>
      <c r="C12" s="66"/>
      <c r="D12" s="67"/>
      <c r="E12" s="8"/>
      <c r="F12" s="8" t="s">
        <v>80</v>
      </c>
      <c r="G12" s="66"/>
      <c r="H12" s="67"/>
    </row>
    <row r="13" spans="2:8" ht="21" customHeight="1" x14ac:dyDescent="0.3">
      <c r="B13" s="8" t="s">
        <v>8</v>
      </c>
      <c r="C13" s="66"/>
      <c r="D13" s="67"/>
      <c r="E13" s="8"/>
      <c r="F13" s="8"/>
      <c r="G13" s="8"/>
      <c r="H13" s="8"/>
    </row>
    <row r="14" spans="2:8" ht="21.75" customHeight="1" x14ac:dyDescent="0.3">
      <c r="B14" s="8"/>
      <c r="C14" s="66"/>
      <c r="D14" s="67"/>
      <c r="E14" s="8"/>
      <c r="F14" s="8"/>
      <c r="G14" s="8"/>
      <c r="H14" s="8"/>
    </row>
    <row r="15" spans="2:8" ht="22.9" customHeight="1" x14ac:dyDescent="0.3">
      <c r="B15" s="9" t="s">
        <v>11</v>
      </c>
      <c r="C15" s="8"/>
      <c r="D15" s="8"/>
      <c r="E15" s="8"/>
      <c r="F15" s="8"/>
      <c r="G15" s="8"/>
      <c r="H15" s="8"/>
    </row>
    <row r="16" spans="2:8" ht="21" customHeight="1" x14ac:dyDescent="0.3">
      <c r="B16" s="8" t="s">
        <v>10</v>
      </c>
      <c r="C16" s="66"/>
      <c r="D16" s="67"/>
      <c r="E16" s="10" t="s">
        <v>12</v>
      </c>
      <c r="F16" s="66"/>
      <c r="G16" s="116"/>
      <c r="H16" s="67"/>
    </row>
    <row r="17" spans="2:8" ht="2.25" customHeight="1" x14ac:dyDescent="0.3">
      <c r="B17" s="8"/>
      <c r="C17" s="8"/>
      <c r="D17" s="8"/>
      <c r="E17" s="8"/>
      <c r="F17" s="8"/>
      <c r="G17" s="8"/>
      <c r="H17" s="8"/>
    </row>
    <row r="18" spans="2:8" ht="21" customHeight="1" x14ac:dyDescent="0.3">
      <c r="B18" s="8" t="s">
        <v>9</v>
      </c>
      <c r="C18" s="66"/>
      <c r="D18" s="67"/>
      <c r="E18" s="8"/>
      <c r="F18" s="8"/>
      <c r="G18" s="8"/>
      <c r="H18" s="8"/>
    </row>
    <row r="19" spans="2:8" ht="17.45" customHeight="1" x14ac:dyDescent="0.3">
      <c r="B19" s="8"/>
      <c r="C19" s="8"/>
      <c r="D19" s="8"/>
      <c r="E19" s="8"/>
      <c r="F19" s="8"/>
      <c r="G19" s="8"/>
      <c r="H19" s="8"/>
    </row>
    <row r="20" spans="2:8" ht="16.5" customHeight="1" x14ac:dyDescent="0.3">
      <c r="B20" s="8" t="s">
        <v>18</v>
      </c>
      <c r="C20" s="66"/>
      <c r="D20" s="67"/>
      <c r="E20" s="8"/>
      <c r="F20" s="16" t="s">
        <v>13</v>
      </c>
      <c r="H20" s="11"/>
    </row>
    <row r="21" spans="2:8" ht="10.15" customHeight="1" x14ac:dyDescent="0.3">
      <c r="B21" s="8"/>
      <c r="C21" s="8"/>
      <c r="D21" s="8"/>
      <c r="E21" s="8"/>
      <c r="F21" s="8"/>
      <c r="G21" s="8"/>
      <c r="H21" s="8"/>
    </row>
    <row r="22" spans="2:8" s="6" customFormat="1" ht="33" customHeight="1" x14ac:dyDescent="0.25">
      <c r="B22" s="95" t="s">
        <v>1</v>
      </c>
      <c r="C22" s="96"/>
      <c r="D22" s="96"/>
      <c r="E22" s="97"/>
      <c r="F22" s="13" t="s">
        <v>2</v>
      </c>
      <c r="G22" s="13" t="s">
        <v>33</v>
      </c>
      <c r="H22" s="12" t="s">
        <v>3</v>
      </c>
    </row>
    <row r="23" spans="2:8" ht="19.149999999999999" customHeight="1" x14ac:dyDescent="0.25">
      <c r="B23" s="124" t="s">
        <v>19</v>
      </c>
      <c r="C23" s="125"/>
      <c r="D23" s="125"/>
      <c r="E23" s="125"/>
      <c r="F23" s="125"/>
      <c r="G23" s="125"/>
      <c r="H23" s="126"/>
    </row>
    <row r="24" spans="2:8" ht="21" customHeight="1" x14ac:dyDescent="0.25">
      <c r="B24" s="98" t="s">
        <v>52</v>
      </c>
      <c r="C24" s="99"/>
      <c r="D24" s="99"/>
      <c r="E24" s="99"/>
      <c r="F24" s="57">
        <v>2.7</v>
      </c>
      <c r="G24" s="18"/>
      <c r="H24" s="19">
        <f t="shared" ref="H24:H25" si="0">F24*G24</f>
        <v>0</v>
      </c>
    </row>
    <row r="25" spans="2:8" ht="21" customHeight="1" x14ac:dyDescent="0.25">
      <c r="B25" s="98" t="s">
        <v>56</v>
      </c>
      <c r="C25" s="99"/>
      <c r="D25" s="99"/>
      <c r="E25" s="99"/>
      <c r="F25" s="57">
        <v>4.0999999999999996</v>
      </c>
      <c r="G25" s="18"/>
      <c r="H25" s="19">
        <f t="shared" si="0"/>
        <v>0</v>
      </c>
    </row>
    <row r="26" spans="2:8" ht="21" customHeight="1" x14ac:dyDescent="0.25">
      <c r="B26" s="100" t="s">
        <v>34</v>
      </c>
      <c r="C26" s="101"/>
      <c r="D26" s="101"/>
      <c r="E26" s="101"/>
      <c r="F26" s="101"/>
      <c r="G26" s="101"/>
      <c r="H26" s="102"/>
    </row>
    <row r="27" spans="2:8" ht="21" customHeight="1" x14ac:dyDescent="0.25">
      <c r="B27" s="81" t="s">
        <v>59</v>
      </c>
      <c r="C27" s="82"/>
      <c r="D27" s="82"/>
      <c r="E27" s="82"/>
      <c r="F27" s="58">
        <v>1.7</v>
      </c>
      <c r="G27" s="18"/>
      <c r="H27" s="20">
        <f>F27*G27</f>
        <v>0</v>
      </c>
    </row>
    <row r="28" spans="2:8" ht="21" customHeight="1" x14ac:dyDescent="0.25">
      <c r="B28" s="81" t="s">
        <v>60</v>
      </c>
      <c r="C28" s="82"/>
      <c r="D28" s="82"/>
      <c r="E28" s="82"/>
      <c r="F28" s="58">
        <v>2.8</v>
      </c>
      <c r="G28" s="18"/>
      <c r="H28" s="20">
        <f t="shared" ref="H28:H30" si="1">F28*G28</f>
        <v>0</v>
      </c>
    </row>
    <row r="29" spans="2:8" ht="21" customHeight="1" x14ac:dyDescent="0.25">
      <c r="B29" s="81" t="s">
        <v>57</v>
      </c>
      <c r="C29" s="82"/>
      <c r="D29" s="82"/>
      <c r="E29" s="82"/>
      <c r="F29" s="58">
        <v>2.8</v>
      </c>
      <c r="G29" s="18"/>
      <c r="H29" s="20">
        <f t="shared" si="1"/>
        <v>0</v>
      </c>
    </row>
    <row r="30" spans="2:8" ht="21" customHeight="1" x14ac:dyDescent="0.25">
      <c r="B30" s="81" t="s">
        <v>58</v>
      </c>
      <c r="C30" s="82"/>
      <c r="D30" s="82"/>
      <c r="E30" s="82"/>
      <c r="F30" s="58">
        <v>3.4</v>
      </c>
      <c r="G30" s="18"/>
      <c r="H30" s="20">
        <f t="shared" si="1"/>
        <v>0</v>
      </c>
    </row>
    <row r="31" spans="2:8" customFormat="1" ht="7.5" customHeight="1" x14ac:dyDescent="0.3">
      <c r="B31" s="14"/>
      <c r="C31" s="14"/>
      <c r="D31" s="14"/>
      <c r="E31" s="14"/>
      <c r="F31" s="14"/>
      <c r="G31" s="14"/>
      <c r="H31" s="14"/>
    </row>
    <row r="32" spans="2:8" ht="22.5" customHeight="1" x14ac:dyDescent="0.25">
      <c r="B32" s="83" t="s">
        <v>53</v>
      </c>
      <c r="C32" s="84"/>
      <c r="D32" s="84"/>
      <c r="E32" s="84"/>
      <c r="F32" s="84"/>
      <c r="G32" s="84"/>
      <c r="H32" s="85"/>
    </row>
    <row r="33" spans="2:8" ht="21" customHeight="1" x14ac:dyDescent="0.25">
      <c r="B33" s="72" t="s">
        <v>35</v>
      </c>
      <c r="C33" s="73"/>
      <c r="D33" s="73"/>
      <c r="E33" s="73"/>
      <c r="F33" s="73"/>
      <c r="G33" s="73"/>
      <c r="H33" s="74"/>
    </row>
    <row r="34" spans="2:8" ht="21" customHeight="1" x14ac:dyDescent="0.25">
      <c r="B34" s="21" t="s">
        <v>36</v>
      </c>
      <c r="C34" s="22"/>
      <c r="D34" s="22"/>
      <c r="E34" s="22"/>
      <c r="F34" s="75">
        <v>10</v>
      </c>
      <c r="G34" s="23"/>
      <c r="H34" s="24">
        <f>F34*G34</f>
        <v>0</v>
      </c>
    </row>
    <row r="35" spans="2:8" ht="21" customHeight="1" x14ac:dyDescent="0.25">
      <c r="B35" s="21" t="s">
        <v>37</v>
      </c>
      <c r="C35" s="22"/>
      <c r="D35" s="22"/>
      <c r="E35" s="22"/>
      <c r="F35" s="76"/>
      <c r="G35" s="23"/>
      <c r="H35" s="24">
        <f>F34*G35</f>
        <v>0</v>
      </c>
    </row>
    <row r="36" spans="2:8" ht="21" customHeight="1" x14ac:dyDescent="0.25">
      <c r="B36" s="25" t="s">
        <v>38</v>
      </c>
      <c r="C36" s="26"/>
      <c r="D36" s="26"/>
      <c r="E36" s="26"/>
      <c r="F36" s="77"/>
      <c r="G36" s="27"/>
      <c r="H36" s="28">
        <f>F34*G36</f>
        <v>0</v>
      </c>
    </row>
    <row r="37" spans="2:8" ht="21" customHeight="1" x14ac:dyDescent="0.25">
      <c r="B37" s="72" t="s">
        <v>39</v>
      </c>
      <c r="C37" s="73"/>
      <c r="D37" s="73"/>
      <c r="E37" s="73"/>
      <c r="F37" s="73"/>
      <c r="G37" s="73"/>
      <c r="H37" s="74"/>
    </row>
    <row r="38" spans="2:8" ht="21" customHeight="1" x14ac:dyDescent="0.25">
      <c r="B38" s="78" t="s">
        <v>40</v>
      </c>
      <c r="C38" s="79"/>
      <c r="D38" s="79"/>
      <c r="E38" s="80"/>
      <c r="F38" s="75">
        <v>12</v>
      </c>
      <c r="G38" s="23"/>
      <c r="H38" s="24">
        <f t="shared" ref="H38" si="2">F38*G38</f>
        <v>0</v>
      </c>
    </row>
    <row r="39" spans="2:8" ht="21" customHeight="1" x14ac:dyDescent="0.25">
      <c r="B39" s="21" t="s">
        <v>41</v>
      </c>
      <c r="C39" s="29"/>
      <c r="D39" s="29"/>
      <c r="E39" s="30"/>
      <c r="F39" s="76"/>
      <c r="G39" s="23"/>
      <c r="H39" s="24">
        <f>F38*G39</f>
        <v>0</v>
      </c>
    </row>
    <row r="40" spans="2:8" ht="21" customHeight="1" x14ac:dyDescent="0.25">
      <c r="B40" s="25" t="s">
        <v>42</v>
      </c>
      <c r="C40" s="31"/>
      <c r="D40" s="31"/>
      <c r="E40" s="32"/>
      <c r="F40" s="77"/>
      <c r="G40" s="27"/>
      <c r="H40" s="28">
        <f>F38*G40</f>
        <v>0</v>
      </c>
    </row>
    <row r="41" spans="2:8" ht="21" customHeight="1" x14ac:dyDescent="0.25">
      <c r="B41" s="72" t="s">
        <v>43</v>
      </c>
      <c r="C41" s="73"/>
      <c r="D41" s="73"/>
      <c r="E41" s="73"/>
      <c r="F41" s="73"/>
      <c r="G41" s="73"/>
      <c r="H41" s="74"/>
    </row>
    <row r="42" spans="2:8" ht="21" customHeight="1" x14ac:dyDescent="0.25">
      <c r="B42" s="78" t="s">
        <v>44</v>
      </c>
      <c r="C42" s="79"/>
      <c r="D42" s="79"/>
      <c r="E42" s="80"/>
      <c r="F42" s="75">
        <v>10</v>
      </c>
      <c r="G42" s="23"/>
      <c r="H42" s="24">
        <f>F42*G42</f>
        <v>0</v>
      </c>
    </row>
    <row r="43" spans="2:8" ht="21" customHeight="1" x14ac:dyDescent="0.25">
      <c r="B43" s="21" t="s">
        <v>45</v>
      </c>
      <c r="C43" s="29"/>
      <c r="D43" s="29"/>
      <c r="E43" s="30"/>
      <c r="F43" s="76"/>
      <c r="G43" s="23"/>
      <c r="H43" s="24">
        <f>F42*G43</f>
        <v>0</v>
      </c>
    </row>
    <row r="44" spans="2:8" ht="21" customHeight="1" x14ac:dyDescent="0.25">
      <c r="B44" s="25" t="s">
        <v>46</v>
      </c>
      <c r="C44" s="31"/>
      <c r="D44" s="31"/>
      <c r="E44" s="32"/>
      <c r="F44" s="77"/>
      <c r="G44" s="27"/>
      <c r="H44" s="28">
        <f>F42*G44</f>
        <v>0</v>
      </c>
    </row>
    <row r="45" spans="2:8" ht="21" customHeight="1" x14ac:dyDescent="0.25">
      <c r="B45" s="72" t="s">
        <v>47</v>
      </c>
      <c r="C45" s="73"/>
      <c r="D45" s="73"/>
      <c r="E45" s="73"/>
      <c r="F45" s="73"/>
      <c r="G45" s="73"/>
      <c r="H45" s="74"/>
    </row>
    <row r="46" spans="2:8" ht="21" customHeight="1" x14ac:dyDescent="0.25">
      <c r="B46" s="127" t="s">
        <v>48</v>
      </c>
      <c r="C46" s="128"/>
      <c r="D46" s="128"/>
      <c r="E46" s="129"/>
      <c r="F46" s="59">
        <v>10</v>
      </c>
      <c r="G46" s="27"/>
      <c r="H46" s="28">
        <f>F46*G46</f>
        <v>0</v>
      </c>
    </row>
    <row r="47" spans="2:8" ht="21" customHeight="1" x14ac:dyDescent="0.25">
      <c r="B47" s="72" t="s">
        <v>77</v>
      </c>
      <c r="C47" s="73"/>
      <c r="D47" s="73"/>
      <c r="E47" s="73"/>
      <c r="F47" s="73"/>
      <c r="G47" s="73"/>
      <c r="H47" s="74"/>
    </row>
    <row r="48" spans="2:8" ht="21" customHeight="1" x14ac:dyDescent="0.25">
      <c r="B48" s="54"/>
      <c r="C48" s="55"/>
      <c r="D48" s="55"/>
      <c r="E48" s="55"/>
      <c r="F48" s="60">
        <v>7</v>
      </c>
      <c r="G48" s="64"/>
      <c r="H48" s="28">
        <f>F48*G48</f>
        <v>0</v>
      </c>
    </row>
    <row r="49" spans="2:8" ht="21" customHeight="1" x14ac:dyDescent="0.25">
      <c r="B49" s="72" t="s">
        <v>73</v>
      </c>
      <c r="C49" s="73"/>
      <c r="D49" s="73"/>
      <c r="E49" s="73"/>
      <c r="F49" s="73"/>
      <c r="G49" s="73"/>
      <c r="H49" s="74"/>
    </row>
    <row r="50" spans="2:8" ht="21" customHeight="1" x14ac:dyDescent="0.25">
      <c r="B50" s="127" t="s">
        <v>74</v>
      </c>
      <c r="C50" s="128"/>
      <c r="D50" s="128"/>
      <c r="E50" s="129"/>
      <c r="F50" s="59">
        <v>2</v>
      </c>
      <c r="G50" s="27"/>
      <c r="H50" s="28">
        <f>F50*G50</f>
        <v>0</v>
      </c>
    </row>
    <row r="51" spans="2:8" ht="21" customHeight="1" x14ac:dyDescent="0.25">
      <c r="B51" s="72" t="s">
        <v>75</v>
      </c>
      <c r="C51" s="73"/>
      <c r="D51" s="73"/>
      <c r="E51" s="73"/>
      <c r="F51" s="73"/>
      <c r="G51" s="73"/>
      <c r="H51" s="74"/>
    </row>
    <row r="52" spans="2:8" ht="21" customHeight="1" x14ac:dyDescent="0.25">
      <c r="B52" s="127" t="s">
        <v>76</v>
      </c>
      <c r="C52" s="128"/>
      <c r="D52" s="128"/>
      <c r="E52" s="129"/>
      <c r="F52" s="59">
        <v>50</v>
      </c>
      <c r="G52" s="27"/>
      <c r="H52" s="28">
        <f>F52*G52</f>
        <v>0</v>
      </c>
    </row>
    <row r="53" spans="2:8" ht="21" customHeight="1" x14ac:dyDescent="0.3">
      <c r="B53" s="14"/>
      <c r="C53" s="14"/>
      <c r="D53" s="14"/>
      <c r="E53" s="14"/>
      <c r="F53" s="14"/>
      <c r="G53" s="14"/>
      <c r="H53" s="14"/>
    </row>
    <row r="54" spans="2:8" customFormat="1" ht="7.5" customHeight="1" x14ac:dyDescent="0.3">
      <c r="B54" s="14"/>
      <c r="C54" s="14"/>
      <c r="D54" s="14"/>
      <c r="E54" s="14"/>
      <c r="F54" s="14"/>
      <c r="G54" s="14"/>
      <c r="H54" s="14"/>
    </row>
    <row r="55" spans="2:8" ht="38.25" customHeight="1" x14ac:dyDescent="0.25">
      <c r="B55" s="117" t="s">
        <v>61</v>
      </c>
      <c r="C55" s="118"/>
      <c r="D55" s="118"/>
      <c r="E55" s="118"/>
      <c r="F55" s="118"/>
      <c r="G55" s="118"/>
      <c r="H55" s="119"/>
    </row>
    <row r="56" spans="2:8" ht="21" customHeight="1" x14ac:dyDescent="0.25">
      <c r="B56" s="130" t="s">
        <v>30</v>
      </c>
      <c r="C56" s="131"/>
      <c r="D56" s="131"/>
      <c r="E56" s="131"/>
      <c r="F56" s="61">
        <v>15</v>
      </c>
      <c r="G56" s="18"/>
      <c r="H56" s="35">
        <f>F56*G56</f>
        <v>0</v>
      </c>
    </row>
    <row r="57" spans="2:8" ht="21" customHeight="1" x14ac:dyDescent="0.25">
      <c r="B57" s="33" t="s">
        <v>62</v>
      </c>
      <c r="C57" s="34"/>
      <c r="D57" s="34"/>
      <c r="E57" s="34"/>
      <c r="F57" s="61">
        <v>8</v>
      </c>
      <c r="G57" s="18"/>
      <c r="H57" s="35">
        <f t="shared" ref="H57:H79" si="3">F57*G57</f>
        <v>0</v>
      </c>
    </row>
    <row r="58" spans="2:8" ht="21" customHeight="1" x14ac:dyDescent="0.25">
      <c r="B58" s="92" t="s">
        <v>22</v>
      </c>
      <c r="C58" s="93"/>
      <c r="D58" s="93"/>
      <c r="E58" s="94"/>
      <c r="F58" s="61">
        <v>25</v>
      </c>
      <c r="G58" s="18"/>
      <c r="H58" s="35">
        <f t="shared" si="3"/>
        <v>0</v>
      </c>
    </row>
    <row r="59" spans="2:8" ht="21" customHeight="1" x14ac:dyDescent="0.25">
      <c r="B59" s="50" t="s">
        <v>63</v>
      </c>
      <c r="C59" s="51"/>
      <c r="D59" s="51"/>
      <c r="E59" s="56"/>
      <c r="F59" s="61">
        <v>13</v>
      </c>
      <c r="G59" s="18"/>
      <c r="H59" s="35">
        <f t="shared" si="3"/>
        <v>0</v>
      </c>
    </row>
    <row r="60" spans="2:8" ht="21" customHeight="1" x14ac:dyDescent="0.25">
      <c r="B60" s="92" t="s">
        <v>23</v>
      </c>
      <c r="C60" s="93"/>
      <c r="D60" s="93"/>
      <c r="E60" s="94"/>
      <c r="F60" s="61">
        <v>20</v>
      </c>
      <c r="G60" s="18"/>
      <c r="H60" s="35">
        <f t="shared" si="3"/>
        <v>0</v>
      </c>
    </row>
    <row r="61" spans="2:8" ht="21" customHeight="1" x14ac:dyDescent="0.25">
      <c r="B61" s="36" t="s">
        <v>64</v>
      </c>
      <c r="C61" s="37"/>
      <c r="D61" s="37"/>
      <c r="E61" s="37"/>
      <c r="F61" s="61">
        <v>10</v>
      </c>
      <c r="G61" s="27"/>
      <c r="H61" s="35">
        <f t="shared" si="3"/>
        <v>0</v>
      </c>
    </row>
    <row r="62" spans="2:8" ht="21" customHeight="1" x14ac:dyDescent="0.25">
      <c r="B62" s="36" t="s">
        <v>24</v>
      </c>
      <c r="C62" s="37"/>
      <c r="D62" s="37"/>
      <c r="E62" s="37"/>
      <c r="F62" s="61">
        <v>9</v>
      </c>
      <c r="G62" s="27"/>
      <c r="H62" s="35">
        <f t="shared" si="3"/>
        <v>0</v>
      </c>
    </row>
    <row r="63" spans="2:8" ht="21" customHeight="1" x14ac:dyDescent="0.25">
      <c r="B63" s="36" t="s">
        <v>65</v>
      </c>
      <c r="C63" s="37"/>
      <c r="D63" s="37"/>
      <c r="E63" s="37"/>
      <c r="F63" s="61">
        <v>4</v>
      </c>
      <c r="G63" s="27"/>
      <c r="H63" s="35">
        <f t="shared" si="3"/>
        <v>0</v>
      </c>
    </row>
    <row r="64" spans="2:8" ht="21" customHeight="1" x14ac:dyDescent="0.25">
      <c r="B64" s="92" t="s">
        <v>26</v>
      </c>
      <c r="C64" s="93"/>
      <c r="D64" s="93"/>
      <c r="E64" s="93"/>
      <c r="F64" s="61">
        <v>10</v>
      </c>
      <c r="G64" s="18"/>
      <c r="H64" s="35">
        <f t="shared" si="3"/>
        <v>0</v>
      </c>
    </row>
    <row r="65" spans="2:8" ht="21" customHeight="1" x14ac:dyDescent="0.25">
      <c r="B65" s="50" t="s">
        <v>66</v>
      </c>
      <c r="C65" s="51"/>
      <c r="D65" s="51"/>
      <c r="E65" s="51"/>
      <c r="F65" s="61">
        <v>5</v>
      </c>
      <c r="G65" s="18"/>
      <c r="H65" s="35">
        <f t="shared" si="3"/>
        <v>0</v>
      </c>
    </row>
    <row r="66" spans="2:8" ht="21" customHeight="1" x14ac:dyDescent="0.25">
      <c r="B66" s="38" t="s">
        <v>49</v>
      </c>
      <c r="C66" s="39"/>
      <c r="D66" s="39"/>
      <c r="E66" s="39"/>
      <c r="F66" s="61">
        <v>40</v>
      </c>
      <c r="G66" s="18"/>
      <c r="H66" s="35">
        <f t="shared" si="3"/>
        <v>0</v>
      </c>
    </row>
    <row r="67" spans="2:8" ht="21" customHeight="1" x14ac:dyDescent="0.25">
      <c r="B67" s="50" t="s">
        <v>67</v>
      </c>
      <c r="C67" s="51"/>
      <c r="D67" s="51"/>
      <c r="E67" s="51"/>
      <c r="F67" s="61">
        <v>20</v>
      </c>
      <c r="G67" s="18"/>
      <c r="H67" s="35">
        <f t="shared" si="3"/>
        <v>0</v>
      </c>
    </row>
    <row r="68" spans="2:8" ht="21" customHeight="1" x14ac:dyDescent="0.25">
      <c r="B68" s="92" t="s">
        <v>54</v>
      </c>
      <c r="C68" s="93"/>
      <c r="D68" s="93"/>
      <c r="E68" s="93"/>
      <c r="F68" s="61">
        <v>110</v>
      </c>
      <c r="G68" s="18"/>
      <c r="H68" s="35">
        <f t="shared" si="3"/>
        <v>0</v>
      </c>
    </row>
    <row r="69" spans="2:8" ht="21" customHeight="1" x14ac:dyDescent="0.25">
      <c r="B69" s="92" t="s">
        <v>50</v>
      </c>
      <c r="C69" s="93"/>
      <c r="D69" s="93"/>
      <c r="E69" s="93"/>
      <c r="F69" s="61">
        <v>31</v>
      </c>
      <c r="G69" s="18"/>
      <c r="H69" s="35">
        <f t="shared" si="3"/>
        <v>0</v>
      </c>
    </row>
    <row r="70" spans="2:8" ht="21" customHeight="1" x14ac:dyDescent="0.25">
      <c r="B70" s="40" t="s">
        <v>51</v>
      </c>
      <c r="C70" s="41"/>
      <c r="D70" s="41"/>
      <c r="E70" s="42"/>
      <c r="F70" s="61">
        <v>0.5</v>
      </c>
      <c r="G70" s="27"/>
      <c r="H70" s="35">
        <f t="shared" si="3"/>
        <v>0</v>
      </c>
    </row>
    <row r="71" spans="2:8" ht="21" customHeight="1" x14ac:dyDescent="0.25">
      <c r="B71" s="120" t="s">
        <v>25</v>
      </c>
      <c r="C71" s="121"/>
      <c r="D71" s="121"/>
      <c r="E71" s="43"/>
      <c r="F71" s="61">
        <v>4</v>
      </c>
      <c r="G71" s="18"/>
      <c r="H71" s="35">
        <f t="shared" si="3"/>
        <v>0</v>
      </c>
    </row>
    <row r="72" spans="2:8" ht="21" customHeight="1" x14ac:dyDescent="0.25">
      <c r="B72" s="122" t="s">
        <v>27</v>
      </c>
      <c r="C72" s="123"/>
      <c r="D72" s="123"/>
      <c r="E72" s="123"/>
      <c r="F72" s="61">
        <v>12</v>
      </c>
      <c r="G72" s="27"/>
      <c r="H72" s="35">
        <f t="shared" si="3"/>
        <v>0</v>
      </c>
    </row>
    <row r="73" spans="2:8" ht="21" customHeight="1" x14ac:dyDescent="0.25">
      <c r="B73" s="52" t="s">
        <v>68</v>
      </c>
      <c r="C73" s="53"/>
      <c r="D73" s="53"/>
      <c r="E73" s="53"/>
      <c r="F73" s="61">
        <v>6</v>
      </c>
      <c r="G73" s="27"/>
      <c r="H73" s="35">
        <f t="shared" si="3"/>
        <v>0</v>
      </c>
    </row>
    <row r="74" spans="2:8" ht="21" customHeight="1" x14ac:dyDescent="0.25">
      <c r="B74" s="52" t="s">
        <v>69</v>
      </c>
      <c r="C74" s="53"/>
      <c r="D74" s="53"/>
      <c r="E74" s="53"/>
      <c r="F74" s="61">
        <v>16</v>
      </c>
      <c r="G74" s="27"/>
      <c r="H74" s="35">
        <f t="shared" si="3"/>
        <v>0</v>
      </c>
    </row>
    <row r="75" spans="2:8" ht="21" customHeight="1" x14ac:dyDescent="0.25">
      <c r="B75" s="120" t="s">
        <v>28</v>
      </c>
      <c r="C75" s="121"/>
      <c r="D75" s="121"/>
      <c r="E75" s="121"/>
      <c r="F75" s="61">
        <v>7.5</v>
      </c>
      <c r="G75" s="18"/>
      <c r="H75" s="35">
        <f t="shared" si="3"/>
        <v>0</v>
      </c>
    </row>
    <row r="76" spans="2:8" ht="21" customHeight="1" x14ac:dyDescent="0.25">
      <c r="B76" s="120" t="s">
        <v>71</v>
      </c>
      <c r="C76" s="121"/>
      <c r="D76" s="121"/>
      <c r="E76" s="121"/>
      <c r="F76" s="61">
        <v>3.5</v>
      </c>
      <c r="G76" s="18"/>
      <c r="H76" s="35">
        <f t="shared" si="3"/>
        <v>0</v>
      </c>
    </row>
    <row r="77" spans="2:8" ht="21" customHeight="1" x14ac:dyDescent="0.25">
      <c r="B77" s="48" t="s">
        <v>72</v>
      </c>
      <c r="C77" s="49"/>
      <c r="D77" s="49"/>
      <c r="E77" s="49"/>
      <c r="F77" s="61">
        <v>14</v>
      </c>
      <c r="G77" s="18"/>
      <c r="H77" s="35">
        <f t="shared" si="3"/>
        <v>0</v>
      </c>
    </row>
    <row r="78" spans="2:8" ht="21" customHeight="1" x14ac:dyDescent="0.25">
      <c r="B78" s="120" t="s">
        <v>29</v>
      </c>
      <c r="C78" s="121"/>
      <c r="D78" s="121"/>
      <c r="E78" s="121"/>
      <c r="F78" s="61">
        <v>7</v>
      </c>
      <c r="G78" s="18"/>
      <c r="H78" s="35">
        <f t="shared" si="3"/>
        <v>0</v>
      </c>
    </row>
    <row r="79" spans="2:8" ht="21" customHeight="1" x14ac:dyDescent="0.25">
      <c r="B79" s="120" t="s">
        <v>70</v>
      </c>
      <c r="C79" s="121"/>
      <c r="D79" s="121"/>
      <c r="E79" s="121"/>
      <c r="F79" s="61">
        <v>3.5</v>
      </c>
      <c r="G79" s="18"/>
      <c r="H79" s="35">
        <f t="shared" si="3"/>
        <v>0</v>
      </c>
    </row>
    <row r="80" spans="2:8" customFormat="1" ht="7.9" customHeight="1" x14ac:dyDescent="0.3">
      <c r="B80" s="14"/>
      <c r="C80" s="14"/>
      <c r="D80" s="14"/>
      <c r="E80" s="14"/>
      <c r="F80" s="14"/>
      <c r="G80" s="14"/>
      <c r="H80" s="14"/>
    </row>
    <row r="81" spans="2:8" ht="21" customHeight="1" x14ac:dyDescent="0.25">
      <c r="B81" s="89" t="s">
        <v>55</v>
      </c>
      <c r="C81" s="90"/>
      <c r="D81" s="90"/>
      <c r="E81" s="90"/>
      <c r="F81" s="90"/>
      <c r="G81" s="90"/>
      <c r="H81" s="91"/>
    </row>
    <row r="82" spans="2:8" ht="21" customHeight="1" x14ac:dyDescent="0.25">
      <c r="B82" s="105" t="s">
        <v>4</v>
      </c>
      <c r="C82" s="106"/>
      <c r="D82" s="106"/>
      <c r="E82" s="106"/>
      <c r="F82" s="62">
        <v>9</v>
      </c>
      <c r="G82" s="18"/>
      <c r="H82" s="44">
        <f t="shared" ref="H82:H87" si="4">F82*G82</f>
        <v>0</v>
      </c>
    </row>
    <row r="83" spans="2:8" ht="21" customHeight="1" x14ac:dyDescent="0.25">
      <c r="B83" s="105" t="s">
        <v>15</v>
      </c>
      <c r="C83" s="106"/>
      <c r="D83" s="106"/>
      <c r="E83" s="106"/>
      <c r="F83" s="62">
        <v>13</v>
      </c>
      <c r="G83" s="18"/>
      <c r="H83" s="44">
        <f t="shared" si="4"/>
        <v>0</v>
      </c>
    </row>
    <row r="84" spans="2:8" ht="21" customHeight="1" x14ac:dyDescent="0.25">
      <c r="B84" s="45" t="s">
        <v>14</v>
      </c>
      <c r="C84" s="46"/>
      <c r="D84" s="46"/>
      <c r="E84" s="46"/>
      <c r="F84" s="62">
        <v>17</v>
      </c>
      <c r="G84" s="18"/>
      <c r="H84" s="44">
        <f t="shared" si="4"/>
        <v>0</v>
      </c>
    </row>
    <row r="85" spans="2:8" ht="21" customHeight="1" x14ac:dyDescent="0.25">
      <c r="B85" s="107" t="s">
        <v>83</v>
      </c>
      <c r="C85" s="108"/>
      <c r="D85" s="108"/>
      <c r="E85" s="109"/>
      <c r="F85" s="62">
        <v>20</v>
      </c>
      <c r="G85" s="18"/>
      <c r="H85" s="44">
        <f t="shared" si="4"/>
        <v>0</v>
      </c>
    </row>
    <row r="86" spans="2:8" ht="31.15" customHeight="1" x14ac:dyDescent="0.25">
      <c r="B86" s="110"/>
      <c r="C86" s="111"/>
      <c r="D86" s="111"/>
      <c r="E86" s="112"/>
      <c r="F86" s="62">
        <v>15</v>
      </c>
      <c r="G86" s="18"/>
      <c r="H86" s="44">
        <f t="shared" si="4"/>
        <v>0</v>
      </c>
    </row>
    <row r="87" spans="2:8" ht="21" customHeight="1" x14ac:dyDescent="0.25">
      <c r="B87" s="105" t="s">
        <v>16</v>
      </c>
      <c r="C87" s="106"/>
      <c r="D87" s="106"/>
      <c r="E87" s="106"/>
      <c r="F87" s="62">
        <v>11</v>
      </c>
      <c r="G87" s="18"/>
      <c r="H87" s="44">
        <f t="shared" si="4"/>
        <v>0</v>
      </c>
    </row>
    <row r="88" spans="2:8" customFormat="1" ht="7.5" customHeight="1" x14ac:dyDescent="0.3">
      <c r="B88" s="14"/>
      <c r="C88" s="14"/>
      <c r="D88" s="14"/>
      <c r="E88" s="14"/>
      <c r="F88" s="14"/>
      <c r="G88" s="14"/>
      <c r="H88" s="14"/>
    </row>
    <row r="89" spans="2:8" ht="26.45" customHeight="1" thickBot="1" x14ac:dyDescent="0.3">
      <c r="B89" s="113" t="s">
        <v>5</v>
      </c>
      <c r="C89" s="114"/>
      <c r="D89" s="114"/>
      <c r="E89" s="114"/>
      <c r="F89" s="114"/>
      <c r="G89" s="114"/>
      <c r="H89" s="115"/>
    </row>
    <row r="90" spans="2:8" ht="21.75" customHeight="1" thickBot="1" x14ac:dyDescent="0.3">
      <c r="B90" s="103"/>
      <c r="C90" s="103"/>
      <c r="D90" s="103"/>
      <c r="E90" s="104"/>
      <c r="F90" s="68" t="s">
        <v>6</v>
      </c>
      <c r="G90" s="69"/>
      <c r="H90" s="15">
        <f>SUM(H24:H88)</f>
        <v>0</v>
      </c>
    </row>
    <row r="91" spans="2:8" ht="18.75" x14ac:dyDescent="0.3">
      <c r="C91" s="8"/>
      <c r="D91" s="8"/>
      <c r="E91" s="63" t="s">
        <v>81</v>
      </c>
      <c r="F91" s="8"/>
      <c r="G91" s="8"/>
      <c r="H91" s="8"/>
    </row>
    <row r="92" spans="2:8" ht="30.75" customHeight="1" x14ac:dyDescent="0.3">
      <c r="C92" s="8"/>
      <c r="D92" s="70" t="s">
        <v>82</v>
      </c>
      <c r="E92" s="132"/>
      <c r="F92" s="134" t="s">
        <v>6</v>
      </c>
      <c r="G92" s="135"/>
      <c r="H92" s="136">
        <f>H86</f>
        <v>0</v>
      </c>
    </row>
    <row r="93" spans="2:8" ht="30.75" customHeight="1" thickBot="1" x14ac:dyDescent="0.3">
      <c r="C93" s="71" t="s">
        <v>84</v>
      </c>
      <c r="D93" s="71"/>
      <c r="E93" s="133"/>
      <c r="F93" s="137" t="s">
        <v>6</v>
      </c>
      <c r="G93" s="138"/>
      <c r="H93" s="139">
        <f>25%*(H90-SUM(H24:H25)-SUM(H27:H30)-H92)</f>
        <v>0</v>
      </c>
    </row>
    <row r="94" spans="2:8" ht="39.75" customHeight="1" thickBot="1" x14ac:dyDescent="0.3">
      <c r="C94" s="140" t="s">
        <v>85</v>
      </c>
      <c r="D94" s="140"/>
      <c r="E94" s="141"/>
      <c r="F94" s="68" t="s">
        <v>6</v>
      </c>
      <c r="G94" s="69"/>
      <c r="H94" s="15">
        <f>H92+H93</f>
        <v>0</v>
      </c>
    </row>
    <row r="95" spans="2:8" ht="44.25" customHeight="1" x14ac:dyDescent="0.35">
      <c r="B95" s="17" t="s">
        <v>20</v>
      </c>
      <c r="G95" s="65"/>
    </row>
    <row r="96" spans="2:8" ht="18.75" x14ac:dyDescent="0.3">
      <c r="B96" s="8" t="s">
        <v>21</v>
      </c>
      <c r="G96" s="65"/>
    </row>
    <row r="97" spans="7:7" ht="62.25" customHeight="1" x14ac:dyDescent="0.25">
      <c r="G97" s="65"/>
    </row>
    <row r="98" spans="7:7" hidden="1" x14ac:dyDescent="0.25"/>
    <row r="99" spans="7:7" hidden="1" x14ac:dyDescent="0.25"/>
    <row r="100" spans="7:7" hidden="1" x14ac:dyDescent="0.25"/>
    <row r="101" spans="7:7" ht="26.25" hidden="1" customHeight="1" x14ac:dyDescent="0.25"/>
    <row r="102" spans="7:7" hidden="1" x14ac:dyDescent="0.25"/>
    <row r="103" spans="7:7" hidden="1" x14ac:dyDescent="0.25"/>
    <row r="104" spans="7:7" hidden="1" x14ac:dyDescent="0.25"/>
    <row r="105" spans="7:7" hidden="1" x14ac:dyDescent="0.25"/>
    <row r="106" spans="7:7" hidden="1" x14ac:dyDescent="0.25"/>
    <row r="107" spans="7:7" ht="27.75" hidden="1" customHeight="1" x14ac:dyDescent="0.25"/>
    <row r="108" spans="7:7" ht="60.75" hidden="1" customHeight="1" x14ac:dyDescent="0.25"/>
    <row r="109" spans="7:7" ht="36" hidden="1" customHeight="1" x14ac:dyDescent="0.25"/>
    <row r="110" spans="7:7" hidden="1" x14ac:dyDescent="0.25"/>
    <row r="111" spans="7:7" hidden="1" x14ac:dyDescent="0.25"/>
    <row r="112" spans="7:7" hidden="1" x14ac:dyDescent="0.25"/>
    <row r="113" hidden="1" x14ac:dyDescent="0.25"/>
    <row r="114" ht="58.5" hidden="1" customHeight="1" x14ac:dyDescent="0.25"/>
    <row r="115" ht="39.75" hidden="1" customHeight="1" x14ac:dyDescent="0.25"/>
    <row r="116" ht="62.25" hidden="1" customHeight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t="62.25" hidden="1" customHeight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t="28.5" hidden="1" customHeight="1" x14ac:dyDescent="0.25"/>
    <row r="130" ht="25.5" hidden="1" customHeight="1" x14ac:dyDescent="0.25"/>
    <row r="131" ht="66" hidden="1" customHeight="1" x14ac:dyDescent="0.25"/>
    <row r="132" ht="33" hidden="1" customHeight="1" x14ac:dyDescent="0.25"/>
    <row r="133" ht="63.75" hidden="1" customHeight="1" x14ac:dyDescent="0.25"/>
    <row r="134" ht="57" hidden="1" customHeight="1" x14ac:dyDescent="0.25"/>
    <row r="135" hidden="1" x14ac:dyDescent="0.25"/>
    <row r="136" hidden="1" x14ac:dyDescent="0.25"/>
    <row r="137" ht="29.25" hidden="1" customHeight="1" x14ac:dyDescent="0.25"/>
    <row r="138" ht="29.25" hidden="1" customHeight="1" x14ac:dyDescent="0.25"/>
    <row r="139" ht="23.25" hidden="1" customHeight="1" x14ac:dyDescent="0.25"/>
    <row r="140" ht="140.25" hidden="1" customHeight="1" x14ac:dyDescent="0.25"/>
    <row r="141" hidden="1" x14ac:dyDescent="0.25"/>
    <row r="142" hidden="1" x14ac:dyDescent="0.25"/>
    <row r="143" hidden="1" x14ac:dyDescent="0.25"/>
    <row r="144" hidden="1" x14ac:dyDescent="0.25"/>
    <row r="145" spans="2:9" s="5" customFormat="1" ht="15" hidden="1" customHeight="1" x14ac:dyDescent="0.25">
      <c r="B145" s="2"/>
      <c r="C145" s="2"/>
      <c r="D145" s="2"/>
      <c r="E145" s="2"/>
      <c r="F145" s="2"/>
      <c r="G145" s="2"/>
      <c r="H145" s="2"/>
      <c r="I145" s="2"/>
    </row>
    <row r="146" spans="2:9" ht="8.25" hidden="1" customHeight="1" x14ac:dyDescent="0.25"/>
    <row r="147" spans="2:9" ht="58.5" hidden="1" customHeight="1" x14ac:dyDescent="0.25"/>
    <row r="148" spans="2:9" hidden="1" x14ac:dyDescent="0.25"/>
    <row r="149" spans="2:9" hidden="1" x14ac:dyDescent="0.25"/>
    <row r="150" spans="2:9" ht="45" hidden="1" customHeight="1" x14ac:dyDescent="0.25"/>
    <row r="151" spans="2:9" ht="45" hidden="1" customHeight="1" x14ac:dyDescent="0.25"/>
    <row r="152" spans="2:9" ht="59.25" hidden="1" customHeight="1" x14ac:dyDescent="0.25"/>
    <row r="153" spans="2:9" ht="65.25" hidden="1" customHeight="1" x14ac:dyDescent="0.25"/>
    <row r="154" spans="2:9" ht="60.75" hidden="1" customHeight="1" x14ac:dyDescent="0.25"/>
    <row r="155" spans="2:9" hidden="1" x14ac:dyDescent="0.25"/>
    <row r="156" spans="2:9" hidden="1" x14ac:dyDescent="0.25"/>
    <row r="157" spans="2:9" hidden="1" x14ac:dyDescent="0.25"/>
    <row r="158" spans="2:9" ht="75" hidden="1" customHeight="1" x14ac:dyDescent="0.25"/>
    <row r="159" spans="2:9" hidden="1" x14ac:dyDescent="0.25"/>
    <row r="160" spans="2:9" hidden="1" x14ac:dyDescent="0.25"/>
    <row r="161" hidden="1" x14ac:dyDescent="0.25"/>
    <row r="162" hidden="1" x14ac:dyDescent="0.25"/>
    <row r="163" hidden="1" x14ac:dyDescent="0.25"/>
    <row r="164" ht="57.75" hidden="1" customHeight="1" x14ac:dyDescent="0.25"/>
    <row r="165" hidden="1" x14ac:dyDescent="0.25"/>
    <row r="166" hidden="1" x14ac:dyDescent="0.25"/>
    <row r="167" ht="33" hidden="1" customHeight="1" x14ac:dyDescent="0.25"/>
    <row r="168" ht="45" hidden="1" customHeight="1" x14ac:dyDescent="0.25"/>
    <row r="169" ht="64.5" hidden="1" customHeight="1" x14ac:dyDescent="0.25"/>
    <row r="170" ht="72" hidden="1" customHeight="1" x14ac:dyDescent="0.25"/>
    <row r="171" ht="70.5" hidden="1" customHeight="1" x14ac:dyDescent="0.25"/>
    <row r="172" ht="92.25" hidden="1" customHeight="1" x14ac:dyDescent="0.25"/>
    <row r="173" ht="106.5" hidden="1" customHeight="1" x14ac:dyDescent="0.25"/>
    <row r="174" ht="65.25" hidden="1" customHeight="1" x14ac:dyDescent="0.25"/>
    <row r="175" ht="56.25" hidden="1" customHeight="1" x14ac:dyDescent="0.25"/>
    <row r="176" ht="66" hidden="1" customHeight="1" x14ac:dyDescent="0.25"/>
    <row r="177" ht="94.5" hidden="1" customHeight="1" x14ac:dyDescent="0.25"/>
    <row r="178" ht="9" hidden="1" customHeight="1" x14ac:dyDescent="0.25"/>
    <row r="179" hidden="1" x14ac:dyDescent="0.25"/>
    <row r="180" hidden="1" x14ac:dyDescent="0.25"/>
    <row r="181" hidden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.75" hidden="1" customHeight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t="78" hidden="1" customHeight="1" x14ac:dyDescent="0.25"/>
    <row r="226" ht="60.75" hidden="1" customHeight="1" x14ac:dyDescent="0.25"/>
    <row r="227" ht="39.950000000000003" hidden="1" customHeight="1" x14ac:dyDescent="0.25"/>
    <row r="228" ht="39.950000000000003" hidden="1" customHeight="1" x14ac:dyDescent="0.25"/>
    <row r="229" ht="39.950000000000003" hidden="1" customHeight="1" x14ac:dyDescent="0.25"/>
    <row r="230" ht="39.950000000000003" hidden="1" customHeight="1" x14ac:dyDescent="0.25"/>
    <row r="231" ht="39.950000000000003" hidden="1" customHeight="1" x14ac:dyDescent="0.25"/>
    <row r="232" ht="39.950000000000003" hidden="1" customHeight="1" x14ac:dyDescent="0.25"/>
    <row r="233" ht="39.950000000000003" hidden="1" customHeight="1" x14ac:dyDescent="0.25"/>
    <row r="234" ht="39.950000000000003" hidden="1" customHeight="1" x14ac:dyDescent="0.25"/>
    <row r="235" ht="39.950000000000003" hidden="1" customHeight="1" x14ac:dyDescent="0.25"/>
    <row r="236" ht="39.950000000000003" hidden="1" customHeight="1" x14ac:dyDescent="0.25"/>
    <row r="237" ht="39.950000000000003" hidden="1" customHeight="1" x14ac:dyDescent="0.25"/>
    <row r="238" ht="39.950000000000003" hidden="1" customHeight="1" x14ac:dyDescent="0.25"/>
    <row r="239" ht="39.950000000000003" hidden="1" customHeight="1" x14ac:dyDescent="0.25"/>
    <row r="240" ht="39.950000000000003" hidden="1" customHeight="1" x14ac:dyDescent="0.25"/>
    <row r="241" ht="39.950000000000003" hidden="1" customHeight="1" x14ac:dyDescent="0.25"/>
    <row r="242" ht="39.950000000000003" hidden="1" customHeight="1" x14ac:dyDescent="0.25"/>
    <row r="243" ht="39.950000000000003" hidden="1" customHeight="1" x14ac:dyDescent="0.25"/>
    <row r="244" ht="39.950000000000003" hidden="1" customHeight="1" x14ac:dyDescent="0.25"/>
    <row r="245" ht="39.950000000000003" hidden="1" customHeight="1" x14ac:dyDescent="0.25"/>
    <row r="246" ht="39.950000000000003" hidden="1" customHeight="1" x14ac:dyDescent="0.25"/>
    <row r="247" ht="39.950000000000003" hidden="1" customHeight="1" x14ac:dyDescent="0.25"/>
    <row r="248" ht="39.950000000000003" hidden="1" customHeight="1" x14ac:dyDescent="0.25"/>
    <row r="249" ht="39.950000000000003" hidden="1" customHeight="1" x14ac:dyDescent="0.25"/>
    <row r="250" ht="39.950000000000003" hidden="1" customHeight="1" x14ac:dyDescent="0.25"/>
    <row r="251" ht="39.950000000000003" hidden="1" customHeight="1" x14ac:dyDescent="0.25"/>
    <row r="252" ht="39.950000000000003" hidden="1" customHeight="1" x14ac:dyDescent="0.25"/>
    <row r="253" ht="39.950000000000003" hidden="1" customHeight="1" x14ac:dyDescent="0.25"/>
    <row r="254" ht="39.950000000000003" hidden="1" customHeight="1" x14ac:dyDescent="0.25"/>
    <row r="255" ht="39.950000000000003" hidden="1" customHeight="1" x14ac:dyDescent="0.25"/>
    <row r="256" ht="39.950000000000003" hidden="1" customHeight="1" x14ac:dyDescent="0.25"/>
    <row r="257" ht="39.950000000000003" hidden="1" customHeight="1" x14ac:dyDescent="0.25"/>
    <row r="258" ht="39.950000000000003" hidden="1" customHeight="1" x14ac:dyDescent="0.25"/>
    <row r="259" ht="39.950000000000003" hidden="1" customHeight="1" x14ac:dyDescent="0.25"/>
    <row r="260" ht="39.950000000000003" hidden="1" customHeight="1" x14ac:dyDescent="0.25"/>
    <row r="261" ht="39.950000000000003" hidden="1" customHeight="1" x14ac:dyDescent="0.25"/>
    <row r="262" ht="39.950000000000003" hidden="1" customHeight="1" x14ac:dyDescent="0.25"/>
    <row r="263" ht="39.950000000000003" hidden="1" customHeight="1" x14ac:dyDescent="0.25"/>
    <row r="264" ht="39.950000000000003" hidden="1" customHeight="1" x14ac:dyDescent="0.25"/>
    <row r="265" ht="39.950000000000003" hidden="1" customHeight="1" x14ac:dyDescent="0.25"/>
    <row r="266" ht="39.950000000000003" hidden="1" customHeight="1" x14ac:dyDescent="0.25"/>
    <row r="267" ht="39.950000000000003" hidden="1" customHeight="1" x14ac:dyDescent="0.25"/>
    <row r="268" ht="50.1" hidden="1" customHeight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</sheetData>
  <sheetProtection algorithmName="SHA-512" hashValue="kMvCo7klNdTtKyCJzC2sRfvSbk2PTW7e/1vuXq6ByooWUIqYnk0TDDFrmKjuaiwMgekpyQIOXpnqay2ZKds0UA==" saltValue="2NIRXpA7Ejm7WlUOHwZgtg==" spinCount="100000" sheet="1" formatCells="0" formatColumns="0" formatRows="0" insertColumns="0" insertRows="0" insertHyperlinks="0" deleteColumns="0" deleteRows="0" selectLockedCells="1" sort="0" autoFilter="0" pivotTables="0"/>
  <mergeCells count="65">
    <mergeCell ref="C94:E94"/>
    <mergeCell ref="F94:G94"/>
    <mergeCell ref="B11:H11"/>
    <mergeCell ref="B78:E78"/>
    <mergeCell ref="B76:E76"/>
    <mergeCell ref="B45:H45"/>
    <mergeCell ref="B46:E46"/>
    <mergeCell ref="B52:E52"/>
    <mergeCell ref="B51:H51"/>
    <mergeCell ref="B47:H47"/>
    <mergeCell ref="B56:E56"/>
    <mergeCell ref="B10:H10"/>
    <mergeCell ref="F16:H16"/>
    <mergeCell ref="B55:H55"/>
    <mergeCell ref="B79:E79"/>
    <mergeCell ref="B64:E64"/>
    <mergeCell ref="B68:E68"/>
    <mergeCell ref="B69:E69"/>
    <mergeCell ref="B71:D71"/>
    <mergeCell ref="B72:E72"/>
    <mergeCell ref="B75:E75"/>
    <mergeCell ref="B23:H23"/>
    <mergeCell ref="B50:E50"/>
    <mergeCell ref="B30:E30"/>
    <mergeCell ref="B29:E29"/>
    <mergeCell ref="B49:H49"/>
    <mergeCell ref="F34:F36"/>
    <mergeCell ref="F90:G90"/>
    <mergeCell ref="B87:E87"/>
    <mergeCell ref="B82:E82"/>
    <mergeCell ref="B83:E83"/>
    <mergeCell ref="B85:E86"/>
    <mergeCell ref="B89:H89"/>
    <mergeCell ref="B9:H9"/>
    <mergeCell ref="C5:F5"/>
    <mergeCell ref="C6:F6"/>
    <mergeCell ref="B81:H81"/>
    <mergeCell ref="B60:E60"/>
    <mergeCell ref="B22:E22"/>
    <mergeCell ref="C12:D12"/>
    <mergeCell ref="C20:D20"/>
    <mergeCell ref="C13:D13"/>
    <mergeCell ref="C16:D16"/>
    <mergeCell ref="C14:D14"/>
    <mergeCell ref="C18:D18"/>
    <mergeCell ref="B24:E24"/>
    <mergeCell ref="B26:H26"/>
    <mergeCell ref="B58:E58"/>
    <mergeCell ref="B25:E25"/>
    <mergeCell ref="G12:H12"/>
    <mergeCell ref="F92:G92"/>
    <mergeCell ref="F93:G93"/>
    <mergeCell ref="D92:E92"/>
    <mergeCell ref="C93:E93"/>
    <mergeCell ref="B37:H37"/>
    <mergeCell ref="F38:F40"/>
    <mergeCell ref="B41:H41"/>
    <mergeCell ref="B42:E42"/>
    <mergeCell ref="B27:E27"/>
    <mergeCell ref="B28:E28"/>
    <mergeCell ref="B32:H32"/>
    <mergeCell ref="B38:E38"/>
    <mergeCell ref="F42:F44"/>
    <mergeCell ref="B33:H33"/>
    <mergeCell ref="B90:E90"/>
  </mergeCells>
  <hyperlinks>
    <hyperlink ref="B11:H11" r:id="rId1" display="https://www.laplainetonique.com/groupes/infos-pratiques/formulaire-de-reservation-activites"/>
  </hyperlinks>
  <pageMargins left="0.23622047244094491" right="0.23622047244094491" top="0.19685039370078741" bottom="0.19685039370078741" header="0.31496062992125984" footer="0.31496062992125984"/>
  <pageSetup paperSize="9" scale="55" fitToHeight="0" orientation="portrait" r:id="rId2"/>
  <rowBreaks count="1" manualBreakCount="1">
    <brk id="11" min="1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Devis activités</vt:lpstr>
      <vt:lpstr>'Devis activités'!Impression_des_titres</vt:lpstr>
      <vt:lpstr>'Devis activités'!Zone_d_impression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2023-05-05T11:58:06Z</dcterms:modified>
  <cp:contentStatus/>
</cp:coreProperties>
</file>